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H21" i="1"/>
  <c r="H23" i="1"/>
  <c r="H22" i="1"/>
  <c r="H18" i="1"/>
  <c r="H16" i="1"/>
  <c r="H14" i="1"/>
  <c r="H12" i="1"/>
  <c r="H10" i="1"/>
  <c r="H8" i="1"/>
  <c r="H6" i="1"/>
  <c r="H4" i="1"/>
  <c r="H2" i="1"/>
  <c r="H19" i="1"/>
  <c r="H17" i="1"/>
  <c r="H15" i="1"/>
  <c r="H13" i="1"/>
  <c r="H11" i="1"/>
  <c r="H9" i="1"/>
  <c r="H7" i="1"/>
  <c r="H5" i="1"/>
  <c r="H3" i="1"/>
  <c r="H20" i="1"/>
</calcChain>
</file>

<file path=xl/sharedStrings.xml><?xml version="1.0" encoding="utf-8"?>
<sst xmlns="http://schemas.openxmlformats.org/spreadsheetml/2006/main" count="138" uniqueCount="59">
  <si>
    <t>Style</t>
  </si>
  <si>
    <t>Description</t>
  </si>
  <si>
    <t>Collection</t>
  </si>
  <si>
    <t>Brand</t>
  </si>
  <si>
    <t>Gender</t>
  </si>
  <si>
    <t>UPC</t>
  </si>
  <si>
    <t>Size</t>
  </si>
  <si>
    <t>Image</t>
  </si>
  <si>
    <t>Qty Avail Now</t>
  </si>
  <si>
    <t>Retail Price</t>
  </si>
  <si>
    <t>Total Retail</t>
  </si>
  <si>
    <t>EW3561</t>
  </si>
  <si>
    <t>OR0022 Shiny Black</t>
  </si>
  <si>
    <t>OPTIC</t>
  </si>
  <si>
    <t>Unisex</t>
  </si>
  <si>
    <t>NS</t>
  </si>
  <si>
    <t>EX4672</t>
  </si>
  <si>
    <t>SP0015 INJECTED BLA</t>
  </si>
  <si>
    <t>EX4673</t>
  </si>
  <si>
    <t>SP0015 INJECTED ANT</t>
  </si>
  <si>
    <t>EX4745</t>
  </si>
  <si>
    <t>SP0026 INJECTED ANT</t>
  </si>
  <si>
    <t>EX4791</t>
  </si>
  <si>
    <t>OR0027 DARK BROWN I</t>
  </si>
  <si>
    <t>EX4792</t>
  </si>
  <si>
    <t>OR0027 WHITE INJECT</t>
  </si>
  <si>
    <t>EX4797</t>
  </si>
  <si>
    <t>OR0028 MATTE BLACK-</t>
  </si>
  <si>
    <t>EY0411</t>
  </si>
  <si>
    <t>OR0037 GUN METAL ME</t>
  </si>
  <si>
    <t>EY0517</t>
  </si>
  <si>
    <t>SP0034 ANTIQUE BLAC</t>
  </si>
  <si>
    <t>GA0386</t>
  </si>
  <si>
    <t>OR0047 BLACK INJECT</t>
  </si>
  <si>
    <t>GA0409</t>
  </si>
  <si>
    <t>OR0056 PURE BLUE S0</t>
  </si>
  <si>
    <t>GA0411</t>
  </si>
  <si>
    <t>OR0056 STONE INJECT</t>
  </si>
  <si>
    <t>GA0435</t>
  </si>
  <si>
    <t>OR0061 WHITE PLASTIC</t>
  </si>
  <si>
    <t>Adidas</t>
  </si>
  <si>
    <t>GA0495</t>
  </si>
  <si>
    <t>SP0029-H ANTIQUEBLA</t>
  </si>
  <si>
    <t>GA0529</t>
  </si>
  <si>
    <t>SP0045 ANTIQUE BLACK INJECTED</t>
  </si>
  <si>
    <t>GA0530</t>
  </si>
  <si>
    <t>SP0045 ANTIQUE BLAC</t>
  </si>
  <si>
    <t>GA0561</t>
  </si>
  <si>
    <t>SP0050 DAWN BLUE INJECTED</t>
  </si>
  <si>
    <t>GA4563</t>
  </si>
  <si>
    <t>OR0068 DAWN BLUE</t>
  </si>
  <si>
    <t>GA4586</t>
  </si>
  <si>
    <t>OR0074 ZEST</t>
  </si>
  <si>
    <t>GB7404</t>
  </si>
  <si>
    <t>SP0070 STONE</t>
  </si>
  <si>
    <t>GB7434</t>
  </si>
  <si>
    <t>OR0084 SILVER MET.</t>
  </si>
  <si>
    <t>GB7435</t>
  </si>
  <si>
    <t>OR0084 OLD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</si>
</sst>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styles" Target="styles.xml"/><Relationship Id="rId7" Type="http://schemas.microsoft.com/office/2020/07/relationships/rdRichValueWebImage" Target="richData/rdRichValueWebIm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richData/_rels/rdRichValueWebImage.xml.rels><?xml version="1.0" encoding="UTF-8" standalone="yes"?>
<Relationships xmlns="http://schemas.openxmlformats.org/package/2006/relationships"><Relationship Id="rId13" Type="http://schemas.openxmlformats.org/officeDocument/2006/relationships/hyperlink" Target="https://amcloud-storage.s3.amazonaws.com/Bgnville/img/Bgnville66e0c497b59aa32142929266e0c497b59b0.66e0c497b59b0.jpg" TargetMode="External"/><Relationship Id="rId18" Type="http://schemas.openxmlformats.org/officeDocument/2006/relationships/image" Target="../media/image9.jpg"/><Relationship Id="rId26" Type="http://schemas.openxmlformats.org/officeDocument/2006/relationships/image" Target="../media/image13.jpg"/><Relationship Id="rId39" Type="http://schemas.openxmlformats.org/officeDocument/2006/relationships/hyperlink" Target="https://amcloud-storage.s3.amazonaws.com/Bgnville/img/Bgnville670453aef21e22670453aef22dd.82539149670453aef22dd.jpeg" TargetMode="External"/><Relationship Id="rId8" Type="http://schemas.openxmlformats.org/officeDocument/2006/relationships/image" Target="../media/image4.jpg"/><Relationship Id="rId21" Type="http://schemas.openxmlformats.org/officeDocument/2006/relationships/hyperlink" Target="https://amcloud-storage.s3.amazonaws.com/Bgnville/img/Bgnville66e0c498a38c454031603666e0c498a38c9.66e0c498a38c9.jpg" TargetMode="External"/><Relationship Id="rId34" Type="http://schemas.openxmlformats.org/officeDocument/2006/relationships/image" Target="../media/image17.jpg"/><Relationship Id="rId42" Type="http://schemas.openxmlformats.org/officeDocument/2006/relationships/image" Target="../media/image21.jpg"/><Relationship Id="rId3" Type="http://schemas.openxmlformats.org/officeDocument/2006/relationships/hyperlink" Target="https://amcloud-storage.s3.amazonaws.com/Bgnville/img/Bgnville66e0c4977c60267101847166e0c4977c608.66e0c4977c608.jpg" TargetMode="External"/><Relationship Id="rId7" Type="http://schemas.openxmlformats.org/officeDocument/2006/relationships/hyperlink" Target="https://amcloud-storage.s3.amazonaws.com/Bgnville/img/Bgnville66e0c497b017690958089866e0c497b017e.66e0c497b017e.jpg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amcloud-storage.s3.amazonaws.com/Bgnville/img/Bgnville66e0c497ef3be27949538966e0c497ef3c5.66e0c497ef3c5.jpg" TargetMode="External"/><Relationship Id="rId25" Type="http://schemas.openxmlformats.org/officeDocument/2006/relationships/hyperlink" Target="https://amcloud-storage.s3.amazonaws.com/Bgnville/img/Bgnville668ee587003ff654107630668ee58700408.668ee58700408.jpg" TargetMode="External"/><Relationship Id="rId33" Type="http://schemas.openxmlformats.org/officeDocument/2006/relationships/hyperlink" Target="https://amcloud-storage.s3.amazonaws.com/Bgnville/img/Bgnville668ee5b4b7f74846888497668ee5b4b7f79.668ee5b4b7f79.jpg" TargetMode="External"/><Relationship Id="rId38" Type="http://schemas.openxmlformats.org/officeDocument/2006/relationships/image" Target="../media/image19.jpg"/><Relationship Id="rId2" Type="http://schemas.openxmlformats.org/officeDocument/2006/relationships/image" Target="../media/image1.jp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29" Type="http://schemas.openxmlformats.org/officeDocument/2006/relationships/hyperlink" Target="https://amcloud-storage.s3.amazonaws.com/Bgnville/img/Bgnville668ee5871abd5551269813668ee5871abdc.668ee5871abdc.jpg" TargetMode="External"/><Relationship Id="rId41" Type="http://schemas.openxmlformats.org/officeDocument/2006/relationships/hyperlink" Target="https://amcloud-storage.s3.amazonaws.com/Bgnville/img/Bgnville670e996908875777431630670e996908879.670e996908879.jpg" TargetMode="External"/><Relationship Id="rId1" Type="http://schemas.openxmlformats.org/officeDocument/2006/relationships/hyperlink" Target="https://amcloud-storage.s3.amazonaws.com/Bgnville/img/Bgnville66e0c4976613e10980422966e0c49766144.66e0c49766144.jpg" TargetMode="External"/><Relationship Id="rId6" Type="http://schemas.openxmlformats.org/officeDocument/2006/relationships/image" Target="../media/image3.jpg"/><Relationship Id="rId11" Type="http://schemas.openxmlformats.org/officeDocument/2006/relationships/hyperlink" Target="https://amcloud-storage.s3.amazonaws.com/Bgnville/img/Bgnville670453240cf2b794853947670453240cf34.670453240cf34.jpg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6.jpg"/><Relationship Id="rId37" Type="http://schemas.openxmlformats.org/officeDocument/2006/relationships/hyperlink" Target="https://amcloud-storage.s3.amazonaws.com/Bgnville/img/Bgnville66e0c498ea22a39428356566e0c498ea230.66e0c498ea230.jpg" TargetMode="External"/><Relationship Id="rId40" Type="http://schemas.openxmlformats.org/officeDocument/2006/relationships/image" Target="../media/image20.jpeg"/><Relationship Id="rId5" Type="http://schemas.openxmlformats.org/officeDocument/2006/relationships/hyperlink" Target="https://amcloud-storage.s3.amazonaws.com/Bgnville/img/Bgnville66e0c497a2e2379700612966e0c497a2e2a.66e0c497a2e2a.jpg" TargetMode="External"/><Relationship Id="rId15" Type="http://schemas.openxmlformats.org/officeDocument/2006/relationships/hyperlink" Target="https://amcloud-storage.s3.amazonaws.com/Bgnville/img/Bgnville66e0c497d4e5214718344166e0c497d4e59.66e0c497d4e59.jpg" TargetMode="External"/><Relationship Id="rId23" Type="http://schemas.openxmlformats.org/officeDocument/2006/relationships/hyperlink" Target="https://amcloud-storage.s3.amazonaws.com/Bgnville/img/Bgnville67045383d5e19567045383d5f76.6031649967045383d5f76.jpeg" TargetMode="External"/><Relationship Id="rId28" Type="http://schemas.openxmlformats.org/officeDocument/2006/relationships/image" Target="../media/image14.jpg"/><Relationship Id="rId36" Type="http://schemas.openxmlformats.org/officeDocument/2006/relationships/image" Target="../media/image18.jpg"/><Relationship Id="rId10" Type="http://schemas.openxmlformats.org/officeDocument/2006/relationships/image" Target="../media/image5.jpg"/><Relationship Id="rId19" Type="http://schemas.openxmlformats.org/officeDocument/2006/relationships/hyperlink" Target="https://amcloud-storage.s3.amazonaws.com/Bgnville/img/Bgnville67045360111a9567045360112a9.3735800167045360112a9.jpeg" TargetMode="External"/><Relationship Id="rId31" Type="http://schemas.openxmlformats.org/officeDocument/2006/relationships/hyperlink" Target="https://amcloud-storage.s3.amazonaws.com/Bgnville/img/Bgnville66e0c498c19a100891468866e0c498c19a8.66e0c498c19a8.jpg" TargetMode="External"/><Relationship Id="rId44" Type="http://schemas.openxmlformats.org/officeDocument/2006/relationships/image" Target="../media/image22.jpg"/><Relationship Id="rId4" Type="http://schemas.openxmlformats.org/officeDocument/2006/relationships/image" Target="../media/image2.jpg"/><Relationship Id="rId9" Type="http://schemas.openxmlformats.org/officeDocument/2006/relationships/hyperlink" Target="https://amcloud-storage.s3.amazonaws.com/Bgnville/img/Bgnville67045324147e218464498467045324147ea.67045324147ea.jpg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Relationship Id="rId27" Type="http://schemas.openxmlformats.org/officeDocument/2006/relationships/hyperlink" Target="https://amcloud-storage.s3.amazonaws.com/Bgnville/img/Bgnville668ee5870bdcb090274365668ee5870bdd3.668ee5870bdd3.jpg" TargetMode="External"/><Relationship Id="rId30" Type="http://schemas.openxmlformats.org/officeDocument/2006/relationships/image" Target="../media/image15.jpg"/><Relationship Id="rId35" Type="http://schemas.openxmlformats.org/officeDocument/2006/relationships/hyperlink" Target="https://amcloud-storage.s3.amazonaws.com/Bgnville/img/Bgnville668ee58737eb7759940746668ee58737ebd.668ee58737ebd.jpg" TargetMode="External"/><Relationship Id="rId43" Type="http://schemas.openxmlformats.org/officeDocument/2006/relationships/hyperlink" Target="https://amcloud-storage.s3.amazonaws.com/Bgnville/img/Bgnville670e996911410508997952670e996911414.670e996911414.jp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</webImagesSrd>
</file>

<file path=xl/richData/rdrichvalue.xml><?xml version="1.0" encoding="utf-8"?>
<rvData xmlns="http://schemas.microsoft.com/office/spreadsheetml/2017/richdata" count="22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  <rv s="0">
    <v>15</v>
    <v>1</v>
    <v>0</v>
    <v>0</v>
  </rv>
  <rv s="0">
    <v>16</v>
    <v>1</v>
    <v>0</v>
    <v>0</v>
  </rv>
  <rv s="0">
    <v>17</v>
    <v>1</v>
    <v>0</v>
    <v>0</v>
  </rv>
  <rv s="0">
    <v>18</v>
    <v>1</v>
    <v>0</v>
    <v>0</v>
  </rv>
  <rv s="0">
    <v>19</v>
    <v>1</v>
    <v>0</v>
    <v>0</v>
  </rv>
  <rv s="0">
    <v>20</v>
    <v>1</v>
    <v>0</v>
    <v>0</v>
  </rv>
  <rv s="0">
    <v>21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pane ySplit="1" topLeftCell="A2" activePane="bottomLeft" state="frozenSplit"/>
      <selection pane="bottomLeft" activeCell="A2" sqref="A2:A23"/>
    </sheetView>
  </sheetViews>
  <sheetFormatPr defaultColWidth="6.375" defaultRowHeight="61.5" customHeight="1"/>
  <cols>
    <col min="1" max="1" width="7.625" style="2" bestFit="1" customWidth="1"/>
    <col min="2" max="2" width="30.5" style="2" bestFit="1" customWidth="1"/>
    <col min="3" max="3" width="10.5" style="2" bestFit="1" customWidth="1"/>
    <col min="4" max="4" width="7.125" style="2" bestFit="1" customWidth="1"/>
    <col min="5" max="5" width="7.625" style="2" bestFit="1" customWidth="1"/>
    <col min="6" max="6" width="13.125" style="3" bestFit="1" customWidth="1"/>
    <col min="7" max="7" width="4.625" style="2" bestFit="1" customWidth="1"/>
    <col min="8" max="8" width="10.375" style="2" customWidth="1"/>
    <col min="9" max="9" width="13.5" style="2" bestFit="1" customWidth="1"/>
    <col min="10" max="10" width="11.375" style="4" bestFit="1" customWidth="1"/>
    <col min="11" max="11" width="11.125" style="4" bestFit="1" customWidth="1"/>
    <col min="12" max="16384" width="6.375" style="2"/>
  </cols>
  <sheetData>
    <row r="1" spans="1:11" ht="2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</row>
    <row r="2" spans="1:11" ht="61.5" customHeight="1">
      <c r="A2" s="10" t="s">
        <v>11</v>
      </c>
      <c r="B2" s="10" t="s">
        <v>12</v>
      </c>
      <c r="C2" s="10" t="s">
        <v>13</v>
      </c>
      <c r="D2" s="10" t="s">
        <v>40</v>
      </c>
      <c r="E2" s="10" t="s">
        <v>14</v>
      </c>
      <c r="F2" s="11">
        <v>889214153524</v>
      </c>
      <c r="G2" s="10" t="s">
        <v>15</v>
      </c>
      <c r="H2" s="10" t="e">
        <f ca="1">_xlfn.IMAGE("https://amcloud-storage.s3.amazonaws.com/Bgnville/img/Bgnville66e0c4976613e10980422966e0c49766144.66e0c49766144.jpg")</f>
        <v>#NAME?</v>
      </c>
      <c r="I2" s="10">
        <v>100</v>
      </c>
      <c r="J2" s="12">
        <v>130</v>
      </c>
      <c r="K2" s="12">
        <f t="shared" ref="K2:K23" si="0">I2*J2</f>
        <v>13000</v>
      </c>
    </row>
    <row r="3" spans="1:11" ht="61.5" customHeight="1">
      <c r="A3" s="10" t="s">
        <v>16</v>
      </c>
      <c r="B3" s="10" t="s">
        <v>17</v>
      </c>
      <c r="C3" s="10" t="s">
        <v>13</v>
      </c>
      <c r="D3" s="10" t="s">
        <v>40</v>
      </c>
      <c r="E3" s="10" t="s">
        <v>14</v>
      </c>
      <c r="F3" s="11">
        <v>889214223180</v>
      </c>
      <c r="G3" s="10" t="s">
        <v>15</v>
      </c>
      <c r="H3" s="10" t="e">
        <f ca="1">_xlfn.IMAGE("https://amcloud-storage.s3.amazonaws.com/Bgnville/img/Bgnville66e0c4977c60267101847166e0c4977c608.66e0c4977c608.jpg")</f>
        <v>#NAME?</v>
      </c>
      <c r="I3" s="10">
        <v>35</v>
      </c>
      <c r="J3" s="12">
        <v>190</v>
      </c>
      <c r="K3" s="12">
        <f t="shared" si="0"/>
        <v>6650</v>
      </c>
    </row>
    <row r="4" spans="1:11" ht="61.5" customHeight="1">
      <c r="A4" s="10" t="s">
        <v>18</v>
      </c>
      <c r="B4" s="10" t="s">
        <v>19</v>
      </c>
      <c r="C4" s="10" t="s">
        <v>13</v>
      </c>
      <c r="D4" s="10" t="s">
        <v>40</v>
      </c>
      <c r="E4" s="10" t="s">
        <v>14</v>
      </c>
      <c r="F4" s="11">
        <v>889214223197</v>
      </c>
      <c r="G4" s="10" t="s">
        <v>15</v>
      </c>
      <c r="H4" s="10" t="e">
        <f ca="1">_xlfn.IMAGE("https://amcloud-storage.s3.amazonaws.com/Bgnville/img/Bgnville66e0c497a2e2379700612966e0c497a2e2a.66e0c497a2e2a.jpg")</f>
        <v>#NAME?</v>
      </c>
      <c r="I4" s="10">
        <v>28</v>
      </c>
      <c r="J4" s="12">
        <v>180</v>
      </c>
      <c r="K4" s="12">
        <f t="shared" si="0"/>
        <v>5040</v>
      </c>
    </row>
    <row r="5" spans="1:11" ht="61.5" customHeight="1">
      <c r="A5" s="10" t="s">
        <v>20</v>
      </c>
      <c r="B5" s="10" t="s">
        <v>21</v>
      </c>
      <c r="C5" s="10" t="s">
        <v>13</v>
      </c>
      <c r="D5" s="10" t="s">
        <v>40</v>
      </c>
      <c r="E5" s="10" t="s">
        <v>14</v>
      </c>
      <c r="F5" s="11">
        <v>889214225337</v>
      </c>
      <c r="G5" s="10" t="s">
        <v>15</v>
      </c>
      <c r="H5" s="10" t="e">
        <f ca="1">_xlfn.IMAGE("https://amcloud-storage.s3.amazonaws.com/Bgnville/img/Bgnville66e0c497b017690958089866e0c497b017e.66e0c497b017e.jpg")</f>
        <v>#NAME?</v>
      </c>
      <c r="I5" s="10">
        <v>1</v>
      </c>
      <c r="J5" s="12">
        <v>140</v>
      </c>
      <c r="K5" s="12">
        <f t="shared" si="0"/>
        <v>140</v>
      </c>
    </row>
    <row r="6" spans="1:11" ht="61.5" customHeight="1">
      <c r="A6" s="10" t="s">
        <v>22</v>
      </c>
      <c r="B6" s="10" t="s">
        <v>23</v>
      </c>
      <c r="C6" s="10" t="s">
        <v>13</v>
      </c>
      <c r="D6" s="10" t="s">
        <v>40</v>
      </c>
      <c r="E6" s="10" t="s">
        <v>14</v>
      </c>
      <c r="F6" s="11">
        <v>889214227263</v>
      </c>
      <c r="G6" s="10" t="s">
        <v>15</v>
      </c>
      <c r="H6" s="10" t="e">
        <f ca="1">_xlfn.IMAGE("https://amcloud-storage.s3.amazonaws.com/Bgnville/img/Bgnville67045324147e218464498467045324147ea.67045324147ea.jpg")</f>
        <v>#NAME?</v>
      </c>
      <c r="I6" s="10">
        <v>75</v>
      </c>
      <c r="J6" s="12">
        <v>120</v>
      </c>
      <c r="K6" s="12">
        <f t="shared" si="0"/>
        <v>9000</v>
      </c>
    </row>
    <row r="7" spans="1:11" ht="61.5" customHeight="1">
      <c r="A7" s="10" t="s">
        <v>24</v>
      </c>
      <c r="B7" s="10" t="s">
        <v>25</v>
      </c>
      <c r="C7" s="10" t="s">
        <v>13</v>
      </c>
      <c r="D7" s="10" t="s">
        <v>40</v>
      </c>
      <c r="E7" s="10" t="s">
        <v>14</v>
      </c>
      <c r="F7" s="11">
        <v>889214227256</v>
      </c>
      <c r="G7" s="10" t="s">
        <v>15</v>
      </c>
      <c r="H7" s="10" t="e">
        <f ca="1">_xlfn.IMAGE("https://amcloud-storage.s3.amazonaws.com/Bgnville/img/Bgnville670453240cf2b794853947670453240cf34.670453240cf34.jpg")</f>
        <v>#NAME?</v>
      </c>
      <c r="I7" s="10">
        <v>74</v>
      </c>
      <c r="J7" s="12">
        <v>120</v>
      </c>
      <c r="K7" s="12">
        <f t="shared" si="0"/>
        <v>8880</v>
      </c>
    </row>
    <row r="8" spans="1:11" ht="61.5" customHeight="1">
      <c r="A8" s="10" t="s">
        <v>26</v>
      </c>
      <c r="B8" s="10" t="s">
        <v>27</v>
      </c>
      <c r="C8" s="10" t="s">
        <v>13</v>
      </c>
      <c r="D8" s="10" t="s">
        <v>40</v>
      </c>
      <c r="E8" s="10" t="s">
        <v>14</v>
      </c>
      <c r="F8" s="11">
        <v>889214227270</v>
      </c>
      <c r="G8" s="10" t="s">
        <v>15</v>
      </c>
      <c r="H8" s="10" t="e">
        <f ca="1">_xlfn.IMAGE("https://amcloud-storage.s3.amazonaws.com/Bgnville/img/Bgnville66e0c497b59aa32142929266e0c497b59b0.66e0c497b59b0.jpg")</f>
        <v>#NAME?</v>
      </c>
      <c r="I8" s="10">
        <v>1</v>
      </c>
      <c r="J8" s="12">
        <v>170</v>
      </c>
      <c r="K8" s="12">
        <f t="shared" si="0"/>
        <v>170</v>
      </c>
    </row>
    <row r="9" spans="1:11" ht="61.5" customHeight="1">
      <c r="A9" s="10" t="s">
        <v>28</v>
      </c>
      <c r="B9" s="10" t="s">
        <v>29</v>
      </c>
      <c r="C9" s="10" t="s">
        <v>13</v>
      </c>
      <c r="D9" s="10" t="s">
        <v>40</v>
      </c>
      <c r="E9" s="10" t="s">
        <v>14</v>
      </c>
      <c r="F9" s="11">
        <v>889214251312</v>
      </c>
      <c r="G9" s="10" t="s">
        <v>15</v>
      </c>
      <c r="H9" s="10" t="e">
        <f ca="1">_xlfn.IMAGE("https://amcloud-storage.s3.amazonaws.com/Bgnville/img/Bgnville66e0c497d4e5214718344166e0c497d4e59.66e0c497d4e59.jpg")</f>
        <v>#NAME?</v>
      </c>
      <c r="I9" s="10">
        <v>28</v>
      </c>
      <c r="J9" s="12">
        <v>170</v>
      </c>
      <c r="K9" s="12">
        <f t="shared" si="0"/>
        <v>4760</v>
      </c>
    </row>
    <row r="10" spans="1:11" ht="61.5" customHeight="1">
      <c r="A10" s="10" t="s">
        <v>30</v>
      </c>
      <c r="B10" s="10" t="s">
        <v>31</v>
      </c>
      <c r="C10" s="10" t="s">
        <v>13</v>
      </c>
      <c r="D10" s="10" t="s">
        <v>40</v>
      </c>
      <c r="E10" s="10" t="s">
        <v>14</v>
      </c>
      <c r="F10" s="11">
        <v>889214249906</v>
      </c>
      <c r="G10" s="10" t="s">
        <v>15</v>
      </c>
      <c r="H10" s="10" t="e">
        <f ca="1">_xlfn.IMAGE("https://amcloud-storage.s3.amazonaws.com/Bgnville/img/Bgnville66e0c497ef3be27949538966e0c497ef3c5.66e0c497ef3c5.jpg")</f>
        <v>#NAME?</v>
      </c>
      <c r="I10" s="10">
        <v>56</v>
      </c>
      <c r="J10" s="12">
        <v>130</v>
      </c>
      <c r="K10" s="12">
        <f t="shared" si="0"/>
        <v>7280</v>
      </c>
    </row>
    <row r="11" spans="1:11" ht="61.5" customHeight="1">
      <c r="A11" s="10" t="s">
        <v>32</v>
      </c>
      <c r="B11" s="10" t="s">
        <v>33</v>
      </c>
      <c r="C11" s="10" t="s">
        <v>13</v>
      </c>
      <c r="D11" s="10" t="s">
        <v>40</v>
      </c>
      <c r="E11" s="10" t="s">
        <v>14</v>
      </c>
      <c r="F11" s="11">
        <v>889214281807</v>
      </c>
      <c r="G11" s="10" t="s">
        <v>15</v>
      </c>
      <c r="H11" s="10" t="e">
        <f ca="1">_xlfn.IMAGE("https://amcloud-storage.s3.amazonaws.com/Bgnville/img/Bgnville67045360111a9567045360112a9.3735800167045360112a9.jpeg")</f>
        <v>#NAME?</v>
      </c>
      <c r="I11" s="10">
        <v>54</v>
      </c>
      <c r="J11" s="12">
        <v>200</v>
      </c>
      <c r="K11" s="12">
        <f t="shared" si="0"/>
        <v>10800</v>
      </c>
    </row>
    <row r="12" spans="1:11" ht="61.5" customHeight="1">
      <c r="A12" s="10" t="s">
        <v>34</v>
      </c>
      <c r="B12" s="10" t="s">
        <v>35</v>
      </c>
      <c r="C12" s="10" t="s">
        <v>13</v>
      </c>
      <c r="D12" s="10" t="s">
        <v>40</v>
      </c>
      <c r="E12" s="10" t="s">
        <v>14</v>
      </c>
      <c r="F12" s="11">
        <v>889214299345</v>
      </c>
      <c r="G12" s="10" t="s">
        <v>15</v>
      </c>
      <c r="H12" s="10" t="e">
        <f ca="1">_xlfn.IMAGE("https://amcloud-storage.s3.amazonaws.com/Bgnville/img/Bgnville66e0c498a38c454031603666e0c498a38c9.66e0c498a38c9.jpg")</f>
        <v>#NAME?</v>
      </c>
      <c r="I12" s="10">
        <v>59</v>
      </c>
      <c r="J12" s="12">
        <v>100</v>
      </c>
      <c r="K12" s="12">
        <f t="shared" si="0"/>
        <v>5900</v>
      </c>
    </row>
    <row r="13" spans="1:11" ht="61.5" customHeight="1">
      <c r="A13" s="10" t="s">
        <v>36</v>
      </c>
      <c r="B13" s="10" t="s">
        <v>37</v>
      </c>
      <c r="C13" s="10" t="s">
        <v>13</v>
      </c>
      <c r="D13" s="10" t="s">
        <v>40</v>
      </c>
      <c r="E13" s="10" t="s">
        <v>14</v>
      </c>
      <c r="F13" s="11">
        <v>889214299321</v>
      </c>
      <c r="G13" s="10" t="s">
        <v>15</v>
      </c>
      <c r="H13" s="10" t="e">
        <f ca="1">_xlfn.IMAGE("https://amcloud-storage.s3.amazonaws.com/Bgnville/img/Bgnville67045383d5e19567045383d5f76.6031649967045383d5f76.jpeg")</f>
        <v>#NAME?</v>
      </c>
      <c r="I13" s="10">
        <v>75</v>
      </c>
      <c r="J13" s="12">
        <v>100</v>
      </c>
      <c r="K13" s="12">
        <f t="shared" si="0"/>
        <v>7500</v>
      </c>
    </row>
    <row r="14" spans="1:11" ht="61.5" customHeight="1">
      <c r="A14" s="10" t="s">
        <v>38</v>
      </c>
      <c r="B14" s="10" t="s">
        <v>39</v>
      </c>
      <c r="C14" s="10" t="s">
        <v>13</v>
      </c>
      <c r="D14" s="10" t="s">
        <v>40</v>
      </c>
      <c r="E14" s="10" t="s">
        <v>14</v>
      </c>
      <c r="F14" s="11">
        <v>889214302304</v>
      </c>
      <c r="G14" s="10" t="s">
        <v>15</v>
      </c>
      <c r="H14" s="10" t="e">
        <f ca="1">_xlfn.IMAGE("https://amcloud-storage.s3.amazonaws.com/Bgnville/img/Bgnville668ee587003ff654107630668ee58700408.668ee58700408.jpg")</f>
        <v>#NAME?</v>
      </c>
      <c r="I14" s="10">
        <v>2</v>
      </c>
      <c r="J14" s="12">
        <v>160</v>
      </c>
      <c r="K14" s="12">
        <f t="shared" si="0"/>
        <v>320</v>
      </c>
    </row>
    <row r="15" spans="1:11" ht="61.5" customHeight="1">
      <c r="A15" s="10" t="s">
        <v>41</v>
      </c>
      <c r="B15" s="10" t="s">
        <v>42</v>
      </c>
      <c r="C15" s="10" t="s">
        <v>13</v>
      </c>
      <c r="D15" s="10" t="s">
        <v>40</v>
      </c>
      <c r="E15" s="10" t="s">
        <v>14</v>
      </c>
      <c r="F15" s="11">
        <v>889214304315</v>
      </c>
      <c r="G15" s="10" t="s">
        <v>15</v>
      </c>
      <c r="H15" s="10" t="e">
        <f ca="1">_xlfn.IMAGE("https://amcloud-storage.s3.amazonaws.com/Bgnville/img/Bgnville668ee5870bdcb090274365668ee5870bdd3.668ee5870bdd3.jpg")</f>
        <v>#NAME?</v>
      </c>
      <c r="I15" s="10">
        <v>6</v>
      </c>
      <c r="J15" s="12">
        <v>200</v>
      </c>
      <c r="K15" s="12">
        <f t="shared" si="0"/>
        <v>1200</v>
      </c>
    </row>
    <row r="16" spans="1:11" ht="61.5" customHeight="1">
      <c r="A16" s="10" t="s">
        <v>43</v>
      </c>
      <c r="B16" s="10" t="s">
        <v>44</v>
      </c>
      <c r="C16" s="10" t="s">
        <v>13</v>
      </c>
      <c r="D16" s="10" t="s">
        <v>40</v>
      </c>
      <c r="E16" s="10" t="s">
        <v>14</v>
      </c>
      <c r="F16" s="11">
        <v>889214302854</v>
      </c>
      <c r="G16" s="10" t="s">
        <v>15</v>
      </c>
      <c r="H16" s="10" t="e">
        <f ca="1">_xlfn.IMAGE("https://amcloud-storage.s3.amazonaws.com/Bgnville/img/Bgnville668ee5871abd5551269813668ee5871abdc.668ee5871abdc.jpg")</f>
        <v>#NAME?</v>
      </c>
      <c r="I16" s="10">
        <v>1</v>
      </c>
      <c r="J16" s="12">
        <v>180</v>
      </c>
      <c r="K16" s="12">
        <f t="shared" si="0"/>
        <v>180</v>
      </c>
    </row>
    <row r="17" spans="1:11" ht="61.5" customHeight="1">
      <c r="A17" s="10" t="s">
        <v>45</v>
      </c>
      <c r="B17" s="10" t="s">
        <v>46</v>
      </c>
      <c r="C17" s="10" t="s">
        <v>13</v>
      </c>
      <c r="D17" s="10"/>
      <c r="E17" s="10" t="s">
        <v>14</v>
      </c>
      <c r="F17" s="11">
        <v>889214302861</v>
      </c>
      <c r="G17" s="10" t="s">
        <v>15</v>
      </c>
      <c r="H17" s="10" t="e">
        <f ca="1">_xlfn.IMAGE("https://amcloud-storage.s3.amazonaws.com/Bgnville/img/Bgnville66e0c498c19a100891468866e0c498c19a8.66e0c498c19a8.jpg")</f>
        <v>#NAME?</v>
      </c>
      <c r="I17" s="10">
        <v>35</v>
      </c>
      <c r="J17" s="12">
        <v>150</v>
      </c>
      <c r="K17" s="12">
        <f t="shared" si="0"/>
        <v>5250</v>
      </c>
    </row>
    <row r="18" spans="1:11" ht="61.5" customHeight="1">
      <c r="A18" s="10" t="s">
        <v>47</v>
      </c>
      <c r="B18" s="10" t="s">
        <v>48</v>
      </c>
      <c r="C18" s="10" t="s">
        <v>13</v>
      </c>
      <c r="D18" s="10" t="s">
        <v>40</v>
      </c>
      <c r="E18" s="10" t="s">
        <v>14</v>
      </c>
      <c r="F18" s="11">
        <v>889214303127</v>
      </c>
      <c r="G18" s="10" t="s">
        <v>15</v>
      </c>
      <c r="H18" s="10" t="e">
        <f ca="1">_xlfn.IMAGE("https://amcloud-storage.s3.amazonaws.com/Bgnville/img/Bgnville668ee5b4b7f74846888497668ee5b4b7f79.668ee5b4b7f79.jpg")</f>
        <v>#NAME?</v>
      </c>
      <c r="I18" s="10">
        <v>1</v>
      </c>
      <c r="J18" s="12">
        <v>140</v>
      </c>
      <c r="K18" s="12">
        <f t="shared" si="0"/>
        <v>140</v>
      </c>
    </row>
    <row r="19" spans="1:11" ht="61.5" customHeight="1">
      <c r="A19" s="10" t="s">
        <v>49</v>
      </c>
      <c r="B19" s="10" t="s">
        <v>50</v>
      </c>
      <c r="C19" s="10" t="s">
        <v>13</v>
      </c>
      <c r="D19" s="10" t="s">
        <v>40</v>
      </c>
      <c r="E19" s="10" t="s">
        <v>14</v>
      </c>
      <c r="F19" s="11">
        <v>889214330093</v>
      </c>
      <c r="G19" s="10" t="s">
        <v>15</v>
      </c>
      <c r="H19" s="10" t="e">
        <f ca="1">_xlfn.IMAGE("https://amcloud-storage.s3.amazonaws.com/Bgnville/img/Bgnville668ee58737eb7759940746668ee58737ebd.668ee58737ebd.jpg")</f>
        <v>#NAME?</v>
      </c>
      <c r="I19" s="10">
        <v>8</v>
      </c>
      <c r="J19" s="12">
        <v>120</v>
      </c>
      <c r="K19" s="12">
        <f t="shared" si="0"/>
        <v>960</v>
      </c>
    </row>
    <row r="20" spans="1:11" ht="61.5" customHeight="1">
      <c r="A20" s="10" t="s">
        <v>51</v>
      </c>
      <c r="B20" s="10" t="s">
        <v>52</v>
      </c>
      <c r="C20" s="10" t="s">
        <v>13</v>
      </c>
      <c r="D20" s="10"/>
      <c r="E20" s="10" t="s">
        <v>14</v>
      </c>
      <c r="F20" s="11">
        <v>889214330284</v>
      </c>
      <c r="G20" s="10" t="s">
        <v>15</v>
      </c>
      <c r="H20" s="10" t="e">
        <f ca="1">_xlfn.IMAGE("https://amcloud-storage.s3.amazonaws.com/Bgnville/img/Bgnville66e0c498ea22a39428356566e0c498ea230.66e0c498ea230.jpg")</f>
        <v>#NAME?</v>
      </c>
      <c r="I20" s="10">
        <v>1</v>
      </c>
      <c r="J20" s="12">
        <v>150</v>
      </c>
      <c r="K20" s="12">
        <f t="shared" si="0"/>
        <v>150</v>
      </c>
    </row>
    <row r="21" spans="1:11" ht="61.5" customHeight="1">
      <c r="A21" s="10" t="s">
        <v>53</v>
      </c>
      <c r="B21" s="10" t="s">
        <v>54</v>
      </c>
      <c r="C21" s="10" t="s">
        <v>13</v>
      </c>
      <c r="D21" s="10"/>
      <c r="E21" s="10" t="s">
        <v>14</v>
      </c>
      <c r="F21" s="11">
        <v>889214367860</v>
      </c>
      <c r="G21" s="10" t="s">
        <v>15</v>
      </c>
      <c r="H21" s="10" t="e">
        <f ca="1">_xlfn.IMAGE("https://amcloud-storage.s3.amazonaws.com/Bgnville/img/Bgnville670453aef21e22670453aef22dd.82539149670453aef22dd.jpeg")</f>
        <v>#NAME?</v>
      </c>
      <c r="I21" s="10">
        <v>74</v>
      </c>
      <c r="J21" s="12">
        <v>120</v>
      </c>
      <c r="K21" s="12">
        <f t="shared" si="0"/>
        <v>8880</v>
      </c>
    </row>
    <row r="22" spans="1:11" ht="61.5" customHeight="1">
      <c r="A22" s="10" t="s">
        <v>55</v>
      </c>
      <c r="B22" s="10" t="s">
        <v>56</v>
      </c>
      <c r="C22" s="10" t="s">
        <v>13</v>
      </c>
      <c r="D22" s="10"/>
      <c r="E22" s="10" t="s">
        <v>14</v>
      </c>
      <c r="F22" s="11">
        <v>889214372871</v>
      </c>
      <c r="G22" s="10" t="s">
        <v>15</v>
      </c>
      <c r="H22" s="10" t="e">
        <f ca="1">_xlfn.IMAGE("https://amcloud-storage.s3.amazonaws.com/Bgnville/img/Bgnville670e996908875777431630670e996908879.670e996908879.jpg")</f>
        <v>#NAME?</v>
      </c>
      <c r="I22" s="10">
        <v>2</v>
      </c>
      <c r="J22" s="12">
        <v>180</v>
      </c>
      <c r="K22" s="12">
        <f t="shared" si="0"/>
        <v>360</v>
      </c>
    </row>
    <row r="23" spans="1:11" ht="61.5" customHeight="1">
      <c r="A23" s="10" t="s">
        <v>57</v>
      </c>
      <c r="B23" s="10" t="s">
        <v>58</v>
      </c>
      <c r="C23" s="10" t="s">
        <v>13</v>
      </c>
      <c r="D23" s="10"/>
      <c r="E23" s="10" t="s">
        <v>14</v>
      </c>
      <c r="F23" s="11">
        <v>889214372888</v>
      </c>
      <c r="G23" s="10" t="s">
        <v>15</v>
      </c>
      <c r="H23" s="10" t="e">
        <f ca="1">_xlfn.IMAGE("https://amcloud-storage.s3.amazonaws.com/Bgnville/img/Bgnville670e996911410508997952670e996911414.670e996911414.jpg")</f>
        <v>#NAME?</v>
      </c>
      <c r="I23" s="10">
        <v>5</v>
      </c>
      <c r="J23" s="12">
        <v>155</v>
      </c>
      <c r="K23" s="12">
        <f t="shared" si="0"/>
        <v>775</v>
      </c>
    </row>
    <row r="24" spans="1:11" ht="60.75" customHeight="1">
      <c r="A24" s="1"/>
      <c r="B24" s="1"/>
      <c r="C24" s="1"/>
      <c r="D24" s="1"/>
      <c r="E24" s="1"/>
      <c r="F24" s="7"/>
      <c r="G24" s="1"/>
      <c r="H24" s="1"/>
      <c r="I24" s="1">
        <v>721</v>
      </c>
      <c r="J24" s="9"/>
      <c r="K24" s="9">
        <v>97335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2025-06-13T18:25:07Z</dcterms:created>
  <dcterms:modified xsi:type="dcterms:W3CDTF">2025-06-18T09:43:06Z</dcterms:modified>
</cp:coreProperties>
</file>